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sites\public_html\cryptoplanet\data\"/>
    </mc:Choice>
  </mc:AlternateContent>
  <bookViews>
    <workbookView xWindow="120" yWindow="60" windowWidth="12435" windowHeight="120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Sheet1!$A$1:$H$29</definedName>
  </definedNames>
  <calcPr calcId="162913"/>
</workbook>
</file>

<file path=xl/calcChain.xml><?xml version="1.0" encoding="utf-8"?>
<calcChain xmlns="http://schemas.openxmlformats.org/spreadsheetml/2006/main">
  <c r="C9" i="1" l="1"/>
  <c r="C12" i="1"/>
  <c r="C14" i="1" l="1"/>
  <c r="C15" i="1" s="1"/>
  <c r="C26" i="1" s="1"/>
  <c r="C16" i="1" l="1"/>
  <c r="C17" i="1" s="1"/>
  <c r="C21" i="1" s="1"/>
  <c r="C23" i="1" s="1"/>
  <c r="C27" i="1" l="1"/>
</calcChain>
</file>

<file path=xl/sharedStrings.xml><?xml version="1.0" encoding="utf-8"?>
<sst xmlns="http://schemas.openxmlformats.org/spreadsheetml/2006/main" count="24" uniqueCount="20">
  <si>
    <t xml:space="preserve"> </t>
  </si>
  <si>
    <t>value of a single Bitcoin</t>
  </si>
  <si>
    <t>kWh per coin</t>
  </si>
  <si>
    <t>days per year</t>
  </si>
  <si>
    <t>MWh per coin</t>
  </si>
  <si>
    <t>GWh per coin</t>
  </si>
  <si>
    <t>TWh per coin</t>
  </si>
  <si>
    <t>price of one kWh of electricity</t>
  </si>
  <si>
    <t>source BP</t>
  </si>
  <si>
    <t>TWh per annum 2016 global electricityproduction</t>
  </si>
  <si>
    <t>electricity consumed per Bitcoin</t>
  </si>
  <si>
    <t>total kWh per dollar spent on electricity</t>
  </si>
  <si>
    <t>Bitcoins produced globally per day</t>
  </si>
  <si>
    <t>TWh per annum consumed by Bitcoin mining network</t>
  </si>
  <si>
    <t>of global electricity supply consumed by Bitcoin</t>
  </si>
  <si>
    <t>percentage of $$ spend on electricity to mine a Bitcoin</t>
  </si>
  <si>
    <t>Cryptoplanet Bitcoin energy and carbon calculator</t>
  </si>
  <si>
    <t>kg CO2 per kWh electricity</t>
  </si>
  <si>
    <t>tonnes CO2 per annum from Bitcoin mining</t>
  </si>
  <si>
    <t>tonnes CO2 per Bitcoin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</si>
</sst>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;[Red]\-&quot;$&quot;#,##0"/>
    <numFmt numFmtId="8" formatCode="&quot;$&quot;#,##0.00;[Red]\-&quot;$&quot;#,##0.00"/>
    <numFmt numFmtId="164" formatCode="#,##0_ ;[Red]\-#,##0\ "/>
    <numFmt numFmtId="165" formatCode="0.0%"/>
    <numFmt numFmtId="166" formatCode="#,##0.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36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entury Gothic"/>
      <family val="2"/>
    </font>
    <font>
      <b/>
      <sz val="12"/>
      <color rgb="FF0070C0"/>
      <name val="Century Gothic"/>
      <family val="2"/>
    </font>
    <font>
      <sz val="12"/>
      <color rgb="FF0070C0"/>
      <name val="Century Gothic"/>
      <family val="2"/>
    </font>
    <font>
      <sz val="12"/>
      <color theme="6" tint="-0.249977111117893"/>
      <name val="Century Gothic"/>
      <family val="2"/>
    </font>
    <font>
      <b/>
      <sz val="16"/>
      <color theme="9" tint="-0.249977111117893"/>
      <name val="Century Gothic"/>
      <family val="2"/>
    </font>
    <font>
      <b/>
      <sz val="16"/>
      <name val="Century Gothic"/>
      <family val="2"/>
    </font>
    <font>
      <sz val="16"/>
      <name val="Calibri"/>
      <family val="2"/>
      <scheme val="minor"/>
    </font>
    <font>
      <b/>
      <sz val="12"/>
      <name val="Century Gothic"/>
      <family val="2"/>
    </font>
    <font>
      <sz val="16"/>
      <name val="Century Gothic"/>
      <family val="2"/>
    </font>
    <font>
      <sz val="12"/>
      <name val="Century Gothic"/>
      <family val="2"/>
    </font>
    <font>
      <sz val="11"/>
      <name val="Calibri"/>
      <family val="2"/>
      <scheme val="minor"/>
    </font>
    <font>
      <sz val="36"/>
      <name val="Century Gothic"/>
      <family val="2"/>
    </font>
    <font>
      <sz val="10"/>
      <name val="Century Gothic"/>
      <family val="2"/>
    </font>
    <font>
      <b/>
      <sz val="20"/>
      <color rgb="FFFF0000"/>
      <name val="Century Gothic"/>
      <family val="2"/>
    </font>
    <font>
      <sz val="20"/>
      <color rgb="FFFF0000"/>
      <name val="Century Gothic"/>
      <family val="2"/>
    </font>
    <font>
      <sz val="16"/>
      <color rgb="FFFF0000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b/>
      <sz val="18"/>
      <color theme="1"/>
      <name val="Century Gothic"/>
      <family val="2"/>
    </font>
    <font>
      <b/>
      <sz val="11"/>
      <name val="Century Gothic"/>
      <family val="2"/>
    </font>
    <font>
      <sz val="2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5" fillId="2" borderId="0" xfId="0" applyFont="1" applyFill="1"/>
    <xf numFmtId="0" fontId="6" fillId="2" borderId="0" xfId="1" applyFont="1" applyFill="1" applyAlignment="1">
      <alignment horizontal="right"/>
    </xf>
    <xf numFmtId="6" fontId="1" fillId="2" borderId="0" xfId="0" applyNumberFormat="1" applyFont="1" applyFill="1" applyAlignment="1">
      <alignment horizontal="left"/>
    </xf>
    <xf numFmtId="0" fontId="8" fillId="2" borderId="0" xfId="0" applyFont="1" applyFill="1"/>
    <xf numFmtId="0" fontId="7" fillId="2" borderId="0" xfId="0" applyFont="1" applyFill="1"/>
    <xf numFmtId="0" fontId="9" fillId="2" borderId="0" xfId="0" applyFont="1" applyFill="1"/>
    <xf numFmtId="6" fontId="11" fillId="2" borderId="0" xfId="0" applyNumberFormat="1" applyFont="1" applyFill="1" applyAlignment="1">
      <alignment horizontal="right"/>
    </xf>
    <xf numFmtId="164" fontId="11" fillId="2" borderId="0" xfId="0" applyNumberFormat="1" applyFont="1" applyFill="1"/>
    <xf numFmtId="6" fontId="11" fillId="2" borderId="0" xfId="0" applyNumberFormat="1" applyFont="1" applyFill="1" applyAlignment="1">
      <alignment horizontal="left"/>
    </xf>
    <xf numFmtId="0" fontId="12" fillId="2" borderId="0" xfId="0" applyFont="1" applyFill="1"/>
    <xf numFmtId="164" fontId="13" fillId="2" borderId="0" xfId="0" applyNumberFormat="1" applyFont="1" applyFill="1"/>
    <xf numFmtId="0" fontId="14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9" fontId="11" fillId="2" borderId="0" xfId="0" applyNumberFormat="1" applyFont="1" applyFill="1" applyAlignment="1">
      <alignment horizontal="right"/>
    </xf>
    <xf numFmtId="0" fontId="11" fillId="2" borderId="0" xfId="0" applyFont="1" applyFill="1"/>
    <xf numFmtId="9" fontId="11" fillId="2" borderId="0" xfId="0" applyNumberFormat="1" applyFont="1" applyFill="1" applyAlignment="1">
      <alignment horizontal="left"/>
    </xf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8" fontId="11" fillId="2" borderId="0" xfId="0" applyNumberFormat="1" applyFont="1" applyFill="1" applyAlignment="1">
      <alignment horizontal="right"/>
    </xf>
    <xf numFmtId="0" fontId="16" fillId="2" borderId="0" xfId="0" applyFont="1" applyFill="1"/>
    <xf numFmtId="164" fontId="11" fillId="2" borderId="0" xfId="0" applyNumberFormat="1" applyFont="1" applyFill="1" applyAlignment="1">
      <alignment horizontal="right"/>
    </xf>
    <xf numFmtId="164" fontId="11" fillId="2" borderId="0" xfId="0" applyNumberFormat="1" applyFont="1" applyFill="1" applyAlignment="1">
      <alignment horizontal="left"/>
    </xf>
    <xf numFmtId="164" fontId="13" fillId="2" borderId="0" xfId="0" applyNumberFormat="1" applyFont="1" applyFill="1" applyAlignment="1">
      <alignment horizontal="left"/>
    </xf>
    <xf numFmtId="3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3" fontId="11" fillId="2" borderId="0" xfId="0" applyNumberFormat="1" applyFont="1" applyFill="1" applyAlignment="1">
      <alignment horizontal="left"/>
    </xf>
    <xf numFmtId="0" fontId="17" fillId="2" borderId="0" xfId="0" applyFont="1" applyFill="1"/>
    <xf numFmtId="6" fontId="10" fillId="4" borderId="0" xfId="0" applyNumberFormat="1" applyFont="1" applyFill="1" applyAlignment="1">
      <alignment horizontal="right"/>
    </xf>
    <xf numFmtId="9" fontId="10" fillId="4" borderId="0" xfId="0" applyNumberFormat="1" applyFont="1" applyFill="1" applyAlignment="1">
      <alignment horizontal="right"/>
    </xf>
    <xf numFmtId="8" fontId="10" fillId="4" borderId="0" xfId="0" applyNumberFormat="1" applyFont="1" applyFill="1" applyAlignment="1">
      <alignment horizontal="right"/>
    </xf>
    <xf numFmtId="0" fontId="18" fillId="2" borderId="0" xfId="0" applyFont="1" applyFill="1"/>
    <xf numFmtId="3" fontId="13" fillId="2" borderId="0" xfId="0" applyNumberFormat="1" applyFont="1" applyFill="1" applyAlignment="1">
      <alignment horizontal="left"/>
    </xf>
    <xf numFmtId="3" fontId="4" fillId="2" borderId="0" xfId="1" applyNumberFormat="1" applyFill="1" applyAlignment="1">
      <alignment horizontal="left"/>
    </xf>
    <xf numFmtId="0" fontId="0" fillId="2" borderId="0" xfId="0" applyFill="1" applyAlignment="1">
      <alignment vertical="center"/>
    </xf>
    <xf numFmtId="10" fontId="19" fillId="2" borderId="0" xfId="0" applyNumberFormat="1" applyFont="1" applyFill="1" applyAlignment="1">
      <alignment horizontal="right" vertical="center"/>
    </xf>
    <xf numFmtId="165" fontId="19" fillId="2" borderId="0" xfId="0" applyNumberFormat="1" applyFont="1" applyFill="1" applyAlignment="1">
      <alignment horizontal="right" vertical="center"/>
    </xf>
    <xf numFmtId="0" fontId="20" fillId="2" borderId="0" xfId="0" applyFont="1" applyFill="1" applyAlignment="1">
      <alignment vertical="center"/>
    </xf>
    <xf numFmtId="165" fontId="19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/>
    <xf numFmtId="166" fontId="22" fillId="2" borderId="0" xfId="0" applyNumberFormat="1" applyFont="1" applyFill="1"/>
    <xf numFmtId="164" fontId="25" fillId="3" borderId="0" xfId="0" applyNumberFormat="1" applyFont="1" applyFill="1" applyAlignment="1">
      <alignment horizontal="right"/>
    </xf>
    <xf numFmtId="0" fontId="0" fillId="2" borderId="0" xfId="0" applyFont="1" applyFill="1"/>
    <xf numFmtId="0" fontId="25" fillId="3" borderId="0" xfId="0" applyFont="1" applyFill="1"/>
    <xf numFmtId="3" fontId="25" fillId="3" borderId="0" xfId="0" applyNumberFormat="1" applyFont="1" applyFill="1" applyAlignment="1">
      <alignment horizontal="right"/>
    </xf>
    <xf numFmtId="0" fontId="25" fillId="3" borderId="0" xfId="0" applyFont="1" applyFill="1" applyAlignment="1">
      <alignment horizontal="right"/>
    </xf>
    <xf numFmtId="0" fontId="25" fillId="3" borderId="0" xfId="0" applyFont="1" applyFill="1" applyAlignment="1">
      <alignment horizontal="left"/>
    </xf>
    <xf numFmtId="4" fontId="10" fillId="4" borderId="0" xfId="0" applyNumberFormat="1" applyFont="1" applyFill="1" applyAlignment="1">
      <alignment vertical="center"/>
    </xf>
    <xf numFmtId="0" fontId="20" fillId="2" borderId="0" xfId="0" applyFont="1" applyFill="1"/>
    <xf numFmtId="0" fontId="26" fillId="2" borderId="0" xfId="0" applyFont="1" applyFill="1"/>
    <xf numFmtId="3" fontId="19" fillId="2" borderId="0" xfId="0" applyNumberFormat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866</xdr:rowOff>
    </xdr:from>
    <xdr:to>
      <xdr:col>2</xdr:col>
      <xdr:colOff>867</xdr:colOff>
      <xdr:row>6</xdr:row>
      <xdr:rowOff>3464</xdr:rowOff>
    </xdr:to>
    <xdr:sp macro="" textlink="">
      <xdr:nvSpPr>
        <xdr:cNvPr id="5" name="Right Arrow 4"/>
        <xdr:cNvSpPr/>
      </xdr:nvSpPr>
      <xdr:spPr>
        <a:xfrm>
          <a:off x="1740479" y="1972541"/>
          <a:ext cx="889288" cy="659823"/>
        </a:xfrm>
        <a:prstGeom prst="rightArrow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AU" sz="2000" b="0">
              <a:solidFill>
                <a:srgbClr val="FF0000"/>
              </a:solidFill>
              <a:latin typeface="Century Gothic" panose="020B0502020202020204" pitchFamily="34" charset="0"/>
            </a:rPr>
            <a:t>ADJUST</a:t>
          </a:r>
        </a:p>
      </xdr:txBody>
    </xdr:sp>
    <xdr:clientData/>
  </xdr:twoCellAnchor>
  <xdr:twoCellAnchor>
    <xdr:from>
      <xdr:col>1</xdr:col>
      <xdr:colOff>85482</xdr:colOff>
      <xdr:row>3</xdr:row>
      <xdr:rowOff>64834</xdr:rowOff>
    </xdr:from>
    <xdr:to>
      <xdr:col>2</xdr:col>
      <xdr:colOff>578540</xdr:colOff>
      <xdr:row>5</xdr:row>
      <xdr:rowOff>165687</xdr:rowOff>
    </xdr:to>
    <xdr:sp macro="" textlink="">
      <xdr:nvSpPr>
        <xdr:cNvPr id="7" name="Right Arrow 6"/>
        <xdr:cNvSpPr/>
      </xdr:nvSpPr>
      <xdr:spPr>
        <a:xfrm>
          <a:off x="738625" y="282548"/>
          <a:ext cx="1146201" cy="590710"/>
        </a:xfrm>
        <a:prstGeom prst="rightArrow">
          <a:avLst/>
        </a:prstGeom>
        <a:solidFill>
          <a:schemeClr val="bg1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AU" sz="1200" b="1">
              <a:solidFill>
                <a:schemeClr val="accent5">
                  <a:lumMod val="75000"/>
                </a:schemeClr>
              </a:solidFill>
              <a:latin typeface="Century Gothic" panose="020B0502020202020204" pitchFamily="34" charset="0"/>
            </a:rPr>
            <a:t>ADJUST</a:t>
          </a:r>
        </a:p>
      </xdr:txBody>
    </xdr:sp>
    <xdr:clientData/>
  </xdr:twoCellAnchor>
  <xdr:twoCellAnchor>
    <xdr:from>
      <xdr:col>1</xdr:col>
      <xdr:colOff>561731</xdr:colOff>
      <xdr:row>5</xdr:row>
      <xdr:rowOff>118783</xdr:rowOff>
    </xdr:from>
    <xdr:to>
      <xdr:col>2</xdr:col>
      <xdr:colOff>1054789</xdr:colOff>
      <xdr:row>7</xdr:row>
      <xdr:rowOff>174813</xdr:rowOff>
    </xdr:to>
    <xdr:sp macro="" textlink="">
      <xdr:nvSpPr>
        <xdr:cNvPr id="8" name="Right Arrow 7"/>
        <xdr:cNvSpPr/>
      </xdr:nvSpPr>
      <xdr:spPr>
        <a:xfrm>
          <a:off x="1214874" y="826354"/>
          <a:ext cx="1146201" cy="600316"/>
        </a:xfrm>
        <a:prstGeom prst="rightArrow">
          <a:avLst/>
        </a:prstGeom>
        <a:solidFill>
          <a:schemeClr val="bg1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AU" sz="1200" b="1">
              <a:solidFill>
                <a:schemeClr val="accent5">
                  <a:lumMod val="75000"/>
                </a:schemeClr>
              </a:solidFill>
              <a:latin typeface="Century Gothic" panose="020B0502020202020204" pitchFamily="34" charset="0"/>
            </a:rPr>
            <a:t>ADJUST</a:t>
          </a:r>
        </a:p>
      </xdr:txBody>
    </xdr:sp>
    <xdr:clientData/>
  </xdr:twoCellAnchor>
  <xdr:twoCellAnchor>
    <xdr:from>
      <xdr:col>1</xdr:col>
      <xdr:colOff>618562</xdr:colOff>
      <xdr:row>9</xdr:row>
      <xdr:rowOff>103096</xdr:rowOff>
    </xdr:from>
    <xdr:to>
      <xdr:col>2</xdr:col>
      <xdr:colOff>1111620</xdr:colOff>
      <xdr:row>11</xdr:row>
      <xdr:rowOff>170331</xdr:rowOff>
    </xdr:to>
    <xdr:sp macro="" textlink="">
      <xdr:nvSpPr>
        <xdr:cNvPr id="9" name="Right Arrow 8"/>
        <xdr:cNvSpPr/>
      </xdr:nvSpPr>
      <xdr:spPr>
        <a:xfrm>
          <a:off x="618562" y="1885632"/>
          <a:ext cx="1146201" cy="611520"/>
        </a:xfrm>
        <a:prstGeom prst="rightArrow">
          <a:avLst/>
        </a:prstGeom>
        <a:solidFill>
          <a:schemeClr val="bg1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AU" sz="1200" b="1">
              <a:solidFill>
                <a:schemeClr val="accent5">
                  <a:lumMod val="75000"/>
                </a:schemeClr>
              </a:solidFill>
              <a:latin typeface="Century Gothic" panose="020B0502020202020204" pitchFamily="34" charset="0"/>
            </a:rPr>
            <a:t>ADJUST</a:t>
          </a:r>
        </a:p>
      </xdr:txBody>
    </xdr:sp>
    <xdr:clientData/>
  </xdr:twoCellAnchor>
  <xdr:twoCellAnchor editAs="oneCell">
    <xdr:from>
      <xdr:col>4</xdr:col>
      <xdr:colOff>1510392</xdr:colOff>
      <xdr:row>13</xdr:row>
      <xdr:rowOff>208172</xdr:rowOff>
    </xdr:from>
    <xdr:to>
      <xdr:col>7</xdr:col>
      <xdr:colOff>299357</xdr:colOff>
      <xdr:row>16</xdr:row>
      <xdr:rowOff>36091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2178" y="3079279"/>
          <a:ext cx="4408715" cy="589919"/>
        </a:xfrm>
        <a:prstGeom prst="rect">
          <a:avLst/>
        </a:prstGeom>
      </xdr:spPr>
    </xdr:pic>
    <xdr:clientData/>
  </xdr:twoCellAnchor>
  <xdr:twoCellAnchor>
    <xdr:from>
      <xdr:col>1</xdr:col>
      <xdr:colOff>47061</xdr:colOff>
      <xdr:row>22</xdr:row>
      <xdr:rowOff>293596</xdr:rowOff>
    </xdr:from>
    <xdr:to>
      <xdr:col>2</xdr:col>
      <xdr:colOff>540119</xdr:colOff>
      <xdr:row>25</xdr:row>
      <xdr:rowOff>170332</xdr:rowOff>
    </xdr:to>
    <xdr:sp macro="" textlink="">
      <xdr:nvSpPr>
        <xdr:cNvPr id="10" name="Right Arrow 9"/>
        <xdr:cNvSpPr/>
      </xdr:nvSpPr>
      <xdr:spPr>
        <a:xfrm>
          <a:off x="700204" y="6267132"/>
          <a:ext cx="1146201" cy="597914"/>
        </a:xfrm>
        <a:prstGeom prst="rightArrow">
          <a:avLst/>
        </a:prstGeom>
        <a:solidFill>
          <a:schemeClr val="bg1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AU" sz="1200" b="1">
              <a:solidFill>
                <a:schemeClr val="accent5">
                  <a:lumMod val="75000"/>
                </a:schemeClr>
              </a:solidFill>
              <a:latin typeface="Century Gothic" panose="020B0502020202020204" pitchFamily="34" charset="0"/>
            </a:rPr>
            <a:t>ADJUST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3</xdr:col>
      <xdr:colOff>536601</xdr:colOff>
      <xdr:row>11</xdr:row>
      <xdr:rowOff>40021</xdr:rowOff>
    </xdr:to>
    <xdr:sp macro="" textlink="">
      <xdr:nvSpPr>
        <xdr:cNvPr id="2" name="Right Arrow 1"/>
        <xdr:cNvSpPr/>
      </xdr:nvSpPr>
      <xdr:spPr>
        <a:xfrm>
          <a:off x="1219200" y="1524000"/>
          <a:ext cx="1146201" cy="611521"/>
        </a:xfrm>
        <a:prstGeom prst="rightArrow">
          <a:avLst/>
        </a:prstGeom>
        <a:solidFill>
          <a:schemeClr val="bg1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AU" sz="1200" b="1">
              <a:solidFill>
                <a:schemeClr val="accent5">
                  <a:lumMod val="75000"/>
                </a:schemeClr>
              </a:solidFill>
              <a:latin typeface="Century Gothic" panose="020B0502020202020204" pitchFamily="34" charset="0"/>
            </a:rPr>
            <a:t>ADJUST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p.com/en/global/corporate/energy-economics/statistical-review-of-world-energy/electricity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showWhiteSpace="0" view="pageLayout" zoomScale="85" zoomScaleNormal="85" zoomScalePageLayoutView="85" workbookViewId="0">
      <selection activeCell="C12" sqref="C12"/>
    </sheetView>
  </sheetViews>
  <sheetFormatPr defaultRowHeight="15" x14ac:dyDescent="0.25"/>
  <cols>
    <col min="1" max="1" width="9.140625" style="5"/>
    <col min="2" max="2" width="9.140625" style="5" customWidth="1"/>
    <col min="3" max="3" width="27.7109375" style="5" customWidth="1"/>
    <col min="4" max="4" width="5.140625" style="5" customWidth="1"/>
    <col min="5" max="5" width="52.140625" style="5" customWidth="1"/>
    <col min="6" max="6" width="17.28515625" style="5" customWidth="1"/>
    <col min="7" max="7" width="9.140625" style="5"/>
    <col min="8" max="8" width="12.28515625" style="5" customWidth="1"/>
    <col min="9" max="9" width="13.85546875" style="5" customWidth="1"/>
    <col min="10" max="10" width="30.28515625" style="5" customWidth="1"/>
    <col min="11" max="11" width="43.28515625" style="5" customWidth="1"/>
    <col min="12" max="16384" width="9.140625" style="5"/>
  </cols>
  <sheetData>
    <row r="1" spans="3:22" ht="17.25" x14ac:dyDescent="0.3">
      <c r="C1" s="7"/>
      <c r="D1" s="7"/>
      <c r="E1" s="8"/>
      <c r="F1" s="7"/>
      <c r="G1" s="7"/>
      <c r="H1" s="7"/>
      <c r="J1" s="2"/>
      <c r="K1" s="1"/>
      <c r="L1" s="1"/>
      <c r="M1" s="6"/>
      <c r="N1" s="6"/>
      <c r="O1" s="6"/>
      <c r="P1" s="6"/>
      <c r="Q1" s="6"/>
      <c r="R1" s="6"/>
      <c r="S1" s="6"/>
      <c r="T1" s="6"/>
      <c r="U1" s="6"/>
      <c r="V1" s="6"/>
    </row>
    <row r="2" spans="3:22" ht="17.25" x14ac:dyDescent="0.3">
      <c r="J2" s="16"/>
      <c r="K2" s="9"/>
      <c r="L2" s="1"/>
      <c r="M2" s="6"/>
      <c r="N2" s="6"/>
      <c r="O2" s="6"/>
      <c r="P2" s="6"/>
      <c r="Q2" s="6"/>
      <c r="R2" s="6"/>
      <c r="S2" s="6"/>
      <c r="T2" s="6"/>
      <c r="U2" s="6"/>
      <c r="V2" s="6"/>
    </row>
    <row r="3" spans="3:22" ht="23.25" x14ac:dyDescent="0.35">
      <c r="C3" s="52" t="s">
        <v>16</v>
      </c>
      <c r="I3" s="15"/>
      <c r="J3" s="20"/>
      <c r="K3" s="1"/>
      <c r="L3" s="1"/>
      <c r="M3" s="6"/>
      <c r="N3" s="6"/>
      <c r="O3" s="6"/>
      <c r="P3" s="6"/>
      <c r="Q3" s="6"/>
      <c r="R3" s="6"/>
      <c r="S3" s="6"/>
      <c r="T3" s="6"/>
      <c r="U3" s="6"/>
      <c r="V3" s="6"/>
    </row>
    <row r="4" spans="3:22" ht="21" x14ac:dyDescent="0.35">
      <c r="C4" s="4"/>
      <c r="D4" s="4"/>
      <c r="E4" s="2"/>
      <c r="F4" s="4"/>
      <c r="G4" s="4"/>
      <c r="H4" s="4"/>
      <c r="I4" s="15"/>
      <c r="J4" s="26"/>
      <c r="K4" s="1"/>
      <c r="L4" s="1"/>
      <c r="M4" s="6"/>
      <c r="N4" s="6"/>
      <c r="O4" s="6"/>
      <c r="P4" s="6"/>
      <c r="Q4" s="6"/>
      <c r="R4" s="6"/>
      <c r="S4" s="6"/>
      <c r="T4" s="6"/>
      <c r="U4" s="6"/>
      <c r="V4" s="6"/>
    </row>
    <row r="5" spans="3:22" ht="21" x14ac:dyDescent="0.35">
      <c r="C5" s="38">
        <v>10000</v>
      </c>
      <c r="D5" s="12"/>
      <c r="E5" s="13" t="s">
        <v>1</v>
      </c>
      <c r="F5" s="14"/>
      <c r="G5" s="14"/>
      <c r="H5" s="14"/>
      <c r="I5" s="15"/>
      <c r="J5" s="28"/>
      <c r="K5" s="1"/>
      <c r="L5" s="1"/>
      <c r="M5" s="6"/>
      <c r="N5" s="6"/>
      <c r="O5" s="6"/>
      <c r="P5" s="6"/>
      <c r="Q5" s="6"/>
      <c r="R5" s="6"/>
      <c r="S5" s="6"/>
      <c r="T5" s="6"/>
      <c r="U5" s="6"/>
      <c r="V5" s="6"/>
    </row>
    <row r="6" spans="3:22" ht="20.25" x14ac:dyDescent="0.3">
      <c r="C6" s="17"/>
      <c r="D6" s="17"/>
      <c r="E6" s="18"/>
      <c r="F6" s="19"/>
      <c r="G6" s="19"/>
      <c r="H6" s="19"/>
      <c r="I6" s="30"/>
      <c r="J6" s="20"/>
      <c r="K6" s="1"/>
      <c r="L6" s="1"/>
      <c r="M6" s="6"/>
      <c r="N6" s="6"/>
      <c r="O6" s="6"/>
      <c r="P6" s="6"/>
      <c r="Q6" s="6"/>
      <c r="R6" s="6"/>
      <c r="S6" s="6"/>
      <c r="T6" s="6"/>
      <c r="U6" s="6"/>
      <c r="V6" s="6"/>
    </row>
    <row r="7" spans="3:22" ht="21" x14ac:dyDescent="0.35">
      <c r="C7" s="39">
        <v>0.6</v>
      </c>
      <c r="D7" s="21"/>
      <c r="E7" s="22" t="s">
        <v>15</v>
      </c>
      <c r="F7" s="23"/>
      <c r="G7" s="23"/>
      <c r="H7" s="23"/>
      <c r="I7" s="15"/>
      <c r="J7" s="24"/>
      <c r="K7" s="10"/>
      <c r="L7" s="1"/>
      <c r="M7" s="6"/>
      <c r="N7" s="6"/>
      <c r="O7" s="6"/>
      <c r="P7" s="6"/>
      <c r="Q7" s="6"/>
      <c r="R7" s="6"/>
      <c r="S7" s="6"/>
      <c r="T7" s="6"/>
      <c r="U7" s="6"/>
      <c r="V7" s="6"/>
    </row>
    <row r="8" spans="3:22" ht="21" x14ac:dyDescent="0.35">
      <c r="C8" s="17"/>
      <c r="D8" s="17"/>
      <c r="E8" s="25"/>
      <c r="F8" s="25"/>
      <c r="G8" s="25"/>
      <c r="H8" s="25"/>
      <c r="I8" s="15"/>
      <c r="J8" s="33"/>
      <c r="K8" s="1"/>
      <c r="L8" s="1"/>
      <c r="M8" s="6"/>
      <c r="N8" s="6"/>
      <c r="O8" s="6"/>
      <c r="P8" s="6"/>
      <c r="Q8" s="6"/>
      <c r="R8" s="6"/>
      <c r="S8" s="6"/>
      <c r="T8" s="6"/>
      <c r="U8" s="6"/>
      <c r="V8" s="6"/>
    </row>
    <row r="9" spans="3:22" ht="21" x14ac:dyDescent="0.35">
      <c r="C9" s="12">
        <f>C5*C7</f>
        <v>6000</v>
      </c>
      <c r="D9" s="12"/>
      <c r="E9" s="27" t="s">
        <v>10</v>
      </c>
      <c r="G9" s="30"/>
      <c r="H9" s="30"/>
      <c r="I9" s="15"/>
      <c r="J9" s="26"/>
      <c r="K9" s="1"/>
      <c r="L9" s="1"/>
      <c r="M9" s="6"/>
      <c r="N9" s="6"/>
      <c r="O9" s="6"/>
      <c r="P9" s="6"/>
      <c r="Q9" s="6"/>
      <c r="R9" s="6"/>
      <c r="S9" s="6"/>
      <c r="T9" s="6"/>
      <c r="U9" s="6"/>
      <c r="V9" s="6"/>
    </row>
    <row r="10" spans="3:22" ht="21" x14ac:dyDescent="0.35">
      <c r="C10" s="17"/>
      <c r="D10" s="17"/>
      <c r="E10" s="18"/>
      <c r="I10" s="15"/>
      <c r="J10" s="28"/>
      <c r="N10" s="6"/>
      <c r="O10" s="6"/>
      <c r="P10" s="6"/>
      <c r="Q10" s="6"/>
      <c r="R10" s="6"/>
      <c r="S10" s="6"/>
      <c r="T10" s="6"/>
      <c r="U10" s="6"/>
      <c r="V10" s="6"/>
    </row>
    <row r="11" spans="3:22" ht="20.25" x14ac:dyDescent="0.3">
      <c r="C11" s="40">
        <v>0.1</v>
      </c>
      <c r="D11" s="29"/>
      <c r="E11" s="22" t="s">
        <v>7</v>
      </c>
      <c r="F11" s="41" t="s">
        <v>0</v>
      </c>
      <c r="J11" s="28"/>
      <c r="N11" s="6"/>
      <c r="O11" s="6"/>
      <c r="P11" s="6"/>
      <c r="Q11" s="6"/>
      <c r="R11" s="6"/>
      <c r="S11" s="6"/>
      <c r="T11" s="6"/>
      <c r="U11" s="6"/>
      <c r="V11" s="6"/>
    </row>
    <row r="12" spans="3:22" ht="20.25" x14ac:dyDescent="0.3">
      <c r="C12" s="31">
        <f>1/C11</f>
        <v>10</v>
      </c>
      <c r="D12" s="31"/>
      <c r="E12" s="32" t="s">
        <v>11</v>
      </c>
      <c r="J12" s="20"/>
      <c r="N12" s="6"/>
      <c r="O12" s="6"/>
      <c r="P12" s="6"/>
      <c r="Q12" s="6"/>
      <c r="R12" s="6"/>
      <c r="S12" s="6"/>
      <c r="T12" s="6"/>
      <c r="U12" s="6"/>
      <c r="V12" s="6"/>
    </row>
    <row r="13" spans="3:22" ht="19.5" x14ac:dyDescent="0.25">
      <c r="C13" s="17"/>
      <c r="D13" s="17"/>
      <c r="E13" s="25"/>
      <c r="J13" s="28"/>
      <c r="N13" s="6"/>
      <c r="O13" s="6"/>
      <c r="P13" s="6"/>
      <c r="Q13" s="6"/>
      <c r="R13" s="6"/>
      <c r="S13" s="6"/>
      <c r="T13" s="6"/>
      <c r="U13" s="6"/>
      <c r="V13" s="6"/>
    </row>
    <row r="14" spans="3:22" ht="21" x14ac:dyDescent="0.35">
      <c r="C14" s="54">
        <f>C9*C12</f>
        <v>60000</v>
      </c>
      <c r="D14" s="55"/>
      <c r="E14" s="56" t="s">
        <v>2</v>
      </c>
      <c r="I14" s="15"/>
      <c r="J14" s="26"/>
      <c r="K14" s="1"/>
      <c r="L14" s="1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3:22" ht="21" x14ac:dyDescent="0.35">
      <c r="C15" s="57">
        <f>C14/1000</f>
        <v>60</v>
      </c>
      <c r="D15" s="55"/>
      <c r="E15" s="56" t="s">
        <v>4</v>
      </c>
      <c r="I15" s="15"/>
      <c r="J15" s="28"/>
      <c r="K15" s="11"/>
      <c r="L15" s="1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3:22" ht="17.25" x14ac:dyDescent="0.3">
      <c r="C16" s="58">
        <f>C15/1000</f>
        <v>0.06</v>
      </c>
      <c r="D16" s="55"/>
      <c r="E16" s="59" t="s">
        <v>5</v>
      </c>
      <c r="I16" s="30"/>
      <c r="J16" s="20"/>
      <c r="K16" s="1"/>
      <c r="L16" s="1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12" ht="24" customHeight="1" x14ac:dyDescent="0.6">
      <c r="C17" s="58">
        <f>C16/1000</f>
        <v>5.9999999999999995E-5</v>
      </c>
      <c r="D17" s="55"/>
      <c r="E17" s="59" t="s">
        <v>6</v>
      </c>
      <c r="I17" s="37"/>
      <c r="J17" s="37"/>
      <c r="K17" s="3"/>
      <c r="L17" s="3"/>
    </row>
    <row r="19" spans="1:12" ht="20.25" x14ac:dyDescent="0.3">
      <c r="C19" s="34">
        <v>1800</v>
      </c>
      <c r="D19" s="34"/>
      <c r="E19" s="27" t="s">
        <v>12</v>
      </c>
      <c r="F19" s="5" t="s">
        <v>0</v>
      </c>
      <c r="G19" s="5" t="s">
        <v>0</v>
      </c>
    </row>
    <row r="20" spans="1:12" ht="20.25" x14ac:dyDescent="0.3">
      <c r="C20" s="35">
        <v>365</v>
      </c>
      <c r="D20" s="35"/>
      <c r="E20" s="27" t="s">
        <v>3</v>
      </c>
      <c r="G20" s="5" t="s">
        <v>0</v>
      </c>
    </row>
    <row r="21" spans="1:12" ht="22.5" customHeight="1" x14ac:dyDescent="0.3">
      <c r="A21" s="44"/>
      <c r="C21" s="34">
        <f>C17*C19*C20</f>
        <v>39.419999999999995</v>
      </c>
      <c r="D21" s="34"/>
      <c r="E21" s="27" t="s">
        <v>13</v>
      </c>
      <c r="F21" s="36"/>
      <c r="G21" s="36"/>
      <c r="H21" s="36"/>
      <c r="J21" s="5" t="s">
        <v>0</v>
      </c>
    </row>
    <row r="22" spans="1:12" ht="20.25" x14ac:dyDescent="0.3">
      <c r="C22" s="34">
        <v>25000</v>
      </c>
      <c r="D22" s="34"/>
      <c r="E22" s="27" t="s">
        <v>9</v>
      </c>
      <c r="F22" s="36"/>
      <c r="G22" s="43" t="s">
        <v>8</v>
      </c>
      <c r="H22" s="42"/>
    </row>
    <row r="23" spans="1:12" ht="26.25" x14ac:dyDescent="0.25">
      <c r="B23" s="44"/>
      <c r="C23" s="45">
        <f>C21/C22</f>
        <v>1.5767999999999997E-3</v>
      </c>
      <c r="D23" s="46"/>
      <c r="E23" s="47" t="s">
        <v>14</v>
      </c>
      <c r="F23" s="48"/>
      <c r="G23" s="49"/>
      <c r="H23" s="49"/>
    </row>
    <row r="24" spans="1:12" ht="9.75" customHeight="1" x14ac:dyDescent="0.25"/>
    <row r="25" spans="1:12" ht="24.75" customHeight="1" x14ac:dyDescent="0.3">
      <c r="C25" s="60">
        <v>0.4</v>
      </c>
      <c r="E25" s="51" t="s">
        <v>17</v>
      </c>
    </row>
    <row r="26" spans="1:12" ht="19.5" x14ac:dyDescent="0.25">
      <c r="C26" s="53">
        <f>C15*C25</f>
        <v>24</v>
      </c>
      <c r="D26" s="50"/>
      <c r="E26" s="50" t="s">
        <v>19</v>
      </c>
    </row>
    <row r="27" spans="1:12" ht="27" x14ac:dyDescent="0.4">
      <c r="C27" s="63">
        <f>(C21*1000000)*C25</f>
        <v>15767999.999999998</v>
      </c>
      <c r="D27" s="61"/>
      <c r="E27" s="61" t="s">
        <v>18</v>
      </c>
      <c r="F27" s="62"/>
    </row>
  </sheetData>
  <hyperlinks>
    <hyperlink ref="G22" r:id="rId1" display="source IEA page 24"/>
  </hyperlinks>
  <pageMargins left="0" right="0" top="0" bottom="0" header="0" footer="0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6"/>
  <sheetViews>
    <sheetView workbookViewId="0">
      <selection activeCell="D16" sqref="D16"/>
    </sheetView>
  </sheetViews>
  <sheetFormatPr defaultRowHeight="15" x14ac:dyDescent="0.25"/>
  <sheetData>
    <row r="2" spans="1:1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QUT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Lane</dc:creator>
  <cp:lastModifiedBy>MELT</cp:lastModifiedBy>
  <cp:lastPrinted>2015-05-08T01:42:31Z</cp:lastPrinted>
  <dcterms:created xsi:type="dcterms:W3CDTF">2015-05-07T05:01:54Z</dcterms:created>
  <dcterms:modified xsi:type="dcterms:W3CDTF">2017-12-14T05:24:19Z</dcterms:modified>
</cp:coreProperties>
</file>